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Case exhibits" sheetId="1" r:id="rId1"/>
  </sheets>
  <calcPr calcId="125725"/>
</workbook>
</file>

<file path=xl/calcChain.xml><?xml version="1.0" encoding="utf-8"?>
<calcChain xmlns="http://schemas.openxmlformats.org/spreadsheetml/2006/main">
  <c r="C24" i="1"/>
  <c r="D24"/>
  <c r="D27" s="1"/>
  <c r="E24"/>
  <c r="F27"/>
  <c r="C27"/>
  <c r="E27"/>
  <c r="C31"/>
  <c r="D31"/>
  <c r="E31"/>
  <c r="E33" s="1"/>
  <c r="E35" s="1"/>
  <c r="F33"/>
  <c r="C33"/>
  <c r="D33"/>
  <c r="C35"/>
  <c r="D35"/>
  <c r="B31"/>
  <c r="B33" s="1"/>
  <c r="B35" s="1"/>
  <c r="B24"/>
  <c r="B27" s="1"/>
  <c r="C9"/>
  <c r="D9"/>
  <c r="D11" s="1"/>
  <c r="D13" s="1"/>
  <c r="E9"/>
  <c r="F9"/>
  <c r="F11" s="1"/>
  <c r="F13" s="1"/>
  <c r="C11"/>
  <c r="C13" s="1"/>
  <c r="E11"/>
  <c r="E13" s="1"/>
  <c r="B9"/>
  <c r="B11" s="1"/>
  <c r="B13" s="1"/>
</calcChain>
</file>

<file path=xl/sharedStrings.xml><?xml version="1.0" encoding="utf-8"?>
<sst xmlns="http://schemas.openxmlformats.org/spreadsheetml/2006/main" count="29" uniqueCount="27">
  <si>
    <t>Revenue</t>
  </si>
  <si>
    <t>Cost of goods sold</t>
  </si>
  <si>
    <t xml:space="preserve">  Bakery-café</t>
  </si>
  <si>
    <t xml:space="preserve">  Dough sold to franchisees</t>
  </si>
  <si>
    <t xml:space="preserve">  Depreciation</t>
  </si>
  <si>
    <t xml:space="preserve">  General &amp; administrative</t>
  </si>
  <si>
    <t>Operating profit</t>
  </si>
  <si>
    <t>Interest expense</t>
  </si>
  <si>
    <t>Pretax profit</t>
  </si>
  <si>
    <t>Tax</t>
  </si>
  <si>
    <t>Net income</t>
  </si>
  <si>
    <t>Cash &amp; short-term invest.</t>
  </si>
  <si>
    <t>Accounts receivable</t>
  </si>
  <si>
    <t>Inventory</t>
  </si>
  <si>
    <t>Prepaids &amp; deferred taxes</t>
  </si>
  <si>
    <t xml:space="preserve">  Current assets</t>
  </si>
  <si>
    <t>Property, plant &amp; equipment</t>
  </si>
  <si>
    <t>Goodwill &amp; other assets</t>
  </si>
  <si>
    <t xml:space="preserve">  Toral</t>
  </si>
  <si>
    <t>Accounts payable</t>
  </si>
  <si>
    <t>Accrued exp. &amp; def. revenue</t>
  </si>
  <si>
    <t xml:space="preserve">  Current liabilities</t>
  </si>
  <si>
    <t>Deferred rent &amp; other liabs.</t>
  </si>
  <si>
    <t xml:space="preserve">  Total liabilities</t>
  </si>
  <si>
    <t>Equity</t>
  </si>
  <si>
    <t>2007-Est.</t>
  </si>
  <si>
    <t>Number of bakery-cafes.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</si>
</sst>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164" fontId="2" fillId="0" borderId="0" xfId="1" applyNumberFormat="1" applyFont="1"/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/>
  </sheetViews>
  <sheetFormatPr defaultRowHeight="15"/>
  <cols>
    <col min="1" max="1" width="27" bestFit="1" customWidth="1"/>
    <col min="2" max="6" width="10.7109375" customWidth="1"/>
  </cols>
  <sheetData>
    <row r="1" spans="1:6">
      <c r="B1" s="3">
        <v>2003</v>
      </c>
      <c r="C1" s="3">
        <v>2004</v>
      </c>
      <c r="D1" s="3">
        <v>2005</v>
      </c>
      <c r="E1" s="3">
        <v>2006</v>
      </c>
      <c r="F1" s="3" t="s">
        <v>25</v>
      </c>
    </row>
    <row r="2" spans="1:6">
      <c r="B2" s="3"/>
      <c r="C2" s="3"/>
      <c r="D2" s="3"/>
      <c r="E2" s="3"/>
      <c r="F2" s="3"/>
    </row>
    <row r="3" spans="1:6">
      <c r="A3" t="s">
        <v>0</v>
      </c>
      <c r="B3" s="1">
        <v>363702</v>
      </c>
      <c r="C3" s="1">
        <v>479139</v>
      </c>
      <c r="D3" s="1">
        <v>640275</v>
      </c>
      <c r="E3" s="1">
        <v>828971</v>
      </c>
      <c r="F3" s="1">
        <v>1050000</v>
      </c>
    </row>
    <row r="4" spans="1:6">
      <c r="A4" t="s">
        <v>1</v>
      </c>
      <c r="B4" s="1"/>
      <c r="C4" s="1"/>
      <c r="D4" s="1"/>
      <c r="E4" s="1"/>
      <c r="F4" s="1"/>
    </row>
    <row r="5" spans="1:6">
      <c r="A5" t="s">
        <v>2</v>
      </c>
      <c r="B5" s="1">
        <v>210822</v>
      </c>
      <c r="C5" s="1">
        <v>288706</v>
      </c>
      <c r="D5" s="1">
        <v>399760</v>
      </c>
      <c r="E5" s="1">
        <v>542916</v>
      </c>
      <c r="F5" s="1">
        <v>738000</v>
      </c>
    </row>
    <row r="6" spans="1:6">
      <c r="A6" t="s">
        <v>3</v>
      </c>
      <c r="B6" s="1">
        <v>54967</v>
      </c>
      <c r="C6" s="1">
        <v>65627</v>
      </c>
      <c r="D6" s="1">
        <v>75036</v>
      </c>
      <c r="E6" s="1">
        <v>85618</v>
      </c>
      <c r="F6" s="1">
        <v>86000</v>
      </c>
    </row>
    <row r="7" spans="1:6">
      <c r="A7" t="s">
        <v>4</v>
      </c>
      <c r="B7" s="1">
        <v>18304</v>
      </c>
      <c r="C7" s="1">
        <v>25298</v>
      </c>
      <c r="D7" s="1">
        <v>33011</v>
      </c>
      <c r="E7" s="1">
        <v>44166</v>
      </c>
      <c r="F7" s="1">
        <v>60000</v>
      </c>
    </row>
    <row r="8" spans="1:6" ht="17.25">
      <c r="A8" t="s">
        <v>5</v>
      </c>
      <c r="B8" s="2">
        <v>31502</v>
      </c>
      <c r="C8" s="2">
        <v>38735</v>
      </c>
      <c r="D8" s="2">
        <v>50240</v>
      </c>
      <c r="E8" s="2">
        <v>63502</v>
      </c>
      <c r="F8" s="2">
        <v>78000</v>
      </c>
    </row>
    <row r="9" spans="1:6">
      <c r="A9" t="s">
        <v>6</v>
      </c>
      <c r="B9" s="1">
        <f>B3-SUM(B5:B8)</f>
        <v>48107</v>
      </c>
      <c r="C9" s="1">
        <f t="shared" ref="C9:F9" si="0">C3-SUM(C5:C8)</f>
        <v>60773</v>
      </c>
      <c r="D9" s="1">
        <f t="shared" si="0"/>
        <v>82228</v>
      </c>
      <c r="E9" s="1">
        <f t="shared" si="0"/>
        <v>92769</v>
      </c>
      <c r="F9" s="1">
        <f t="shared" si="0"/>
        <v>88000</v>
      </c>
    </row>
    <row r="10" spans="1:6" ht="17.25">
      <c r="A10" t="s">
        <v>7</v>
      </c>
      <c r="B10" s="2">
        <v>48</v>
      </c>
      <c r="C10" s="2">
        <v>18</v>
      </c>
      <c r="D10" s="2">
        <v>50</v>
      </c>
      <c r="E10" s="2">
        <v>92</v>
      </c>
      <c r="F10" s="2">
        <v>150</v>
      </c>
    </row>
    <row r="11" spans="1:6">
      <c r="A11" t="s">
        <v>8</v>
      </c>
      <c r="B11" s="1">
        <f>B9-B10</f>
        <v>48059</v>
      </c>
      <c r="C11" s="1">
        <f t="shared" ref="C11:F11" si="1">C9-C10</f>
        <v>60755</v>
      </c>
      <c r="D11" s="1">
        <f t="shared" si="1"/>
        <v>82178</v>
      </c>
      <c r="E11" s="1">
        <f t="shared" si="1"/>
        <v>92677</v>
      </c>
      <c r="F11" s="1">
        <f t="shared" si="1"/>
        <v>87850</v>
      </c>
    </row>
    <row r="12" spans="1:6" ht="17.25">
      <c r="A12" t="s">
        <v>9</v>
      </c>
      <c r="B12" s="2">
        <v>17629</v>
      </c>
      <c r="C12" s="2">
        <v>22175</v>
      </c>
      <c r="D12" s="2">
        <v>29995</v>
      </c>
      <c r="E12" s="2">
        <v>33827</v>
      </c>
      <c r="F12" s="2">
        <v>31500</v>
      </c>
    </row>
    <row r="13" spans="1:6">
      <c r="A13" t="s">
        <v>10</v>
      </c>
      <c r="B13" s="1">
        <f>B11-B12</f>
        <v>30430</v>
      </c>
      <c r="C13" s="1">
        <f t="shared" ref="C13:F13" si="2">C11-C12</f>
        <v>38580</v>
      </c>
      <c r="D13" s="1">
        <f t="shared" si="2"/>
        <v>52183</v>
      </c>
      <c r="E13" s="1">
        <f t="shared" si="2"/>
        <v>58850</v>
      </c>
      <c r="F13" s="1">
        <f t="shared" si="2"/>
        <v>56350</v>
      </c>
    </row>
    <row r="15" spans="1:6">
      <c r="A15" t="s">
        <v>26</v>
      </c>
      <c r="B15" s="1">
        <v>602</v>
      </c>
      <c r="C15" s="1">
        <v>741</v>
      </c>
      <c r="D15" s="1">
        <v>877</v>
      </c>
      <c r="E15" s="1">
        <v>1027</v>
      </c>
      <c r="F15" s="1">
        <v>1230</v>
      </c>
    </row>
    <row r="16" spans="1:6">
      <c r="B16" s="1"/>
      <c r="C16" s="1"/>
      <c r="D16" s="1"/>
      <c r="E16" s="1"/>
      <c r="F16" s="1"/>
    </row>
    <row r="18" spans="1:6">
      <c r="B18" s="3">
        <v>2003</v>
      </c>
      <c r="C18" s="3">
        <v>2004</v>
      </c>
      <c r="D18" s="3">
        <v>2005</v>
      </c>
      <c r="E18" s="3">
        <v>2006</v>
      </c>
      <c r="F18" s="3" t="s">
        <v>25</v>
      </c>
    </row>
    <row r="20" spans="1:6">
      <c r="A20" t="s">
        <v>11</v>
      </c>
      <c r="B20" s="1">
        <v>51421</v>
      </c>
      <c r="C20" s="1">
        <v>58054</v>
      </c>
      <c r="D20" s="1">
        <v>60651</v>
      </c>
      <c r="E20" s="1">
        <v>72122</v>
      </c>
      <c r="F20" s="1"/>
    </row>
    <row r="21" spans="1:6">
      <c r="A21" t="s">
        <v>12</v>
      </c>
      <c r="B21" s="1">
        <v>12394</v>
      </c>
      <c r="C21" s="1">
        <v>17256</v>
      </c>
      <c r="D21" s="1">
        <v>25158</v>
      </c>
      <c r="E21" s="1">
        <v>30919</v>
      </c>
      <c r="F21" s="1"/>
    </row>
    <row r="22" spans="1:6">
      <c r="A22" t="s">
        <v>13</v>
      </c>
      <c r="B22" s="1">
        <v>4350</v>
      </c>
      <c r="C22" s="1">
        <v>5398</v>
      </c>
      <c r="D22" s="1">
        <v>7358</v>
      </c>
      <c r="E22" s="1">
        <v>8714</v>
      </c>
      <c r="F22" s="1"/>
    </row>
    <row r="23" spans="1:6" ht="17.25">
      <c r="A23" t="s">
        <v>14</v>
      </c>
      <c r="B23" s="2">
        <v>3887</v>
      </c>
      <c r="C23" s="2">
        <v>3905</v>
      </c>
      <c r="D23" s="2">
        <v>9607</v>
      </c>
      <c r="E23" s="2">
        <v>15863</v>
      </c>
      <c r="F23" s="2"/>
    </row>
    <row r="24" spans="1:6">
      <c r="A24" t="s">
        <v>15</v>
      </c>
      <c r="B24" s="1">
        <f>SUM(B20:B23)</f>
        <v>72052</v>
      </c>
      <c r="C24" s="1">
        <f t="shared" ref="C24:E24" si="3">SUM(C20:C23)</f>
        <v>84613</v>
      </c>
      <c r="D24" s="1">
        <f t="shared" si="3"/>
        <v>102774</v>
      </c>
      <c r="E24" s="1">
        <f t="shared" si="3"/>
        <v>127618</v>
      </c>
      <c r="F24" s="1">
        <v>150000</v>
      </c>
    </row>
    <row r="25" spans="1:6">
      <c r="A25" t="s">
        <v>16</v>
      </c>
      <c r="B25" s="1">
        <v>146362</v>
      </c>
      <c r="C25" s="1">
        <v>201725</v>
      </c>
      <c r="D25" s="1">
        <v>268809</v>
      </c>
      <c r="E25" s="1">
        <v>345977</v>
      </c>
      <c r="F25" s="1">
        <v>430000</v>
      </c>
    </row>
    <row r="26" spans="1:6" ht="17.25">
      <c r="A26" t="s">
        <v>17</v>
      </c>
      <c r="B26" s="2">
        <v>38421</v>
      </c>
      <c r="C26" s="2">
        <v>38334</v>
      </c>
      <c r="D26" s="2">
        <v>66084</v>
      </c>
      <c r="E26" s="2">
        <v>69014</v>
      </c>
      <c r="F26" s="2">
        <v>110000</v>
      </c>
    </row>
    <row r="27" spans="1:6">
      <c r="A27" t="s">
        <v>18</v>
      </c>
      <c r="B27" s="1">
        <f>SUM(B24:B26)</f>
        <v>256835</v>
      </c>
      <c r="C27" s="1">
        <f t="shared" ref="C27:F27" si="4">SUM(C24:C26)</f>
        <v>324672</v>
      </c>
      <c r="D27" s="1">
        <f t="shared" si="4"/>
        <v>437667</v>
      </c>
      <c r="E27" s="1">
        <f t="shared" si="4"/>
        <v>542609</v>
      </c>
      <c r="F27" s="1">
        <f t="shared" si="4"/>
        <v>690000</v>
      </c>
    </row>
    <row r="28" spans="1:6">
      <c r="B28" s="1"/>
      <c r="C28" s="1"/>
      <c r="D28" s="1"/>
      <c r="E28" s="1"/>
      <c r="F28" s="1"/>
    </row>
    <row r="29" spans="1:6">
      <c r="A29" t="s">
        <v>19</v>
      </c>
      <c r="B29" s="1">
        <v>8072</v>
      </c>
      <c r="C29" s="1">
        <v>5840</v>
      </c>
      <c r="D29" s="1">
        <v>4422</v>
      </c>
      <c r="E29" s="1">
        <v>5800</v>
      </c>
      <c r="F29" s="1"/>
    </row>
    <row r="30" spans="1:6" ht="17.25">
      <c r="A30" t="s">
        <v>20</v>
      </c>
      <c r="B30" s="2">
        <v>37571</v>
      </c>
      <c r="C30" s="2">
        <v>49865</v>
      </c>
      <c r="D30" s="2">
        <v>82443</v>
      </c>
      <c r="E30" s="2">
        <v>103810</v>
      </c>
      <c r="F30" s="2"/>
    </row>
    <row r="31" spans="1:6">
      <c r="A31" t="s">
        <v>21</v>
      </c>
      <c r="B31" s="1">
        <f>SUM(B29:B30)</f>
        <v>45643</v>
      </c>
      <c r="C31" s="1">
        <f t="shared" ref="C31:E31" si="5">SUM(C29:C30)</f>
        <v>55705</v>
      </c>
      <c r="D31" s="1">
        <f t="shared" si="5"/>
        <v>86865</v>
      </c>
      <c r="E31" s="1">
        <f t="shared" si="5"/>
        <v>109610</v>
      </c>
      <c r="F31" s="1">
        <v>130000</v>
      </c>
    </row>
    <row r="32" spans="1:6" ht="17.25">
      <c r="A32" t="s">
        <v>22</v>
      </c>
      <c r="B32" s="2">
        <v>13616</v>
      </c>
      <c r="C32" s="2">
        <v>27604</v>
      </c>
      <c r="D32" s="2">
        <v>33824</v>
      </c>
      <c r="E32" s="2">
        <v>35333</v>
      </c>
      <c r="F32" s="2">
        <v>45000</v>
      </c>
    </row>
    <row r="33" spans="1:6">
      <c r="A33" t="s">
        <v>23</v>
      </c>
      <c r="B33" s="1">
        <f>B31+B32</f>
        <v>59259</v>
      </c>
      <c r="C33" s="1">
        <f t="shared" ref="C33:F33" si="6">C31+C32</f>
        <v>83309</v>
      </c>
      <c r="D33" s="1">
        <f t="shared" si="6"/>
        <v>120689</v>
      </c>
      <c r="E33" s="1">
        <f t="shared" si="6"/>
        <v>144943</v>
      </c>
      <c r="F33" s="1">
        <f t="shared" si="6"/>
        <v>175000</v>
      </c>
    </row>
    <row r="34" spans="1:6" ht="17.25">
      <c r="A34" t="s">
        <v>24</v>
      </c>
      <c r="B34" s="2">
        <v>197576</v>
      </c>
      <c r="C34" s="2">
        <v>241363</v>
      </c>
      <c r="D34" s="2">
        <v>316978</v>
      </c>
      <c r="E34" s="2">
        <v>397666</v>
      </c>
      <c r="F34" s="2"/>
    </row>
    <row r="35" spans="1:6">
      <c r="A35" t="s">
        <v>23</v>
      </c>
      <c r="B35" s="1">
        <f>B33+B34</f>
        <v>256835</v>
      </c>
      <c r="C35" s="1">
        <f t="shared" ref="C35:E35" si="7">C33+C34</f>
        <v>324672</v>
      </c>
      <c r="D35" s="1">
        <f t="shared" si="7"/>
        <v>437667</v>
      </c>
      <c r="E35" s="1">
        <f t="shared" si="7"/>
        <v>542609</v>
      </c>
      <c r="F35" s="1"/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F1821A4E04242B6428D4A0385BE79" ma:contentTypeVersion="0" ma:contentTypeDescription="Create a new document." ma:contentTypeScope="" ma:versionID="729f3e82415c066f293c47b43da932e7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424E976-89A6-4093-89CD-CD272A90E90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7117096-3FC5-40D0-ABEA-22D3E0DB4C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FD2184-4385-46AE-BC5B-9DD4AA9BFE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 exhibits</vt:lpstr>
    </vt:vector>
  </TitlesOfParts>
  <Company>Georgia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ALC030-01</dc:creator>
  <cp:lastModifiedBy>fncdrb</cp:lastModifiedBy>
  <dcterms:created xsi:type="dcterms:W3CDTF">2010-03-03T21:43:17Z</dcterms:created>
  <dcterms:modified xsi:type="dcterms:W3CDTF">2010-11-02T14:45:54Z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0x010100EAEF1821A4E04242B6428D4A0385BE79</vt:lpwstr>
  </property>
</Properties>
</file>